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tz\Documents\"/>
    </mc:Choice>
  </mc:AlternateContent>
  <bookViews>
    <workbookView xWindow="0" yWindow="0" windowWidth="23040" windowHeight="93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P12" i="1"/>
  <c r="P17" i="1" s="1"/>
  <c r="P11" i="1"/>
  <c r="P10" i="1"/>
  <c r="P9" i="1"/>
  <c r="P8" i="1"/>
  <c r="M9" i="1"/>
  <c r="M10" i="1"/>
  <c r="M11" i="1"/>
  <c r="M12" i="1" s="1"/>
  <c r="M8" i="1"/>
  <c r="M7" i="1"/>
  <c r="F11" i="1"/>
</calcChain>
</file>

<file path=xl/sharedStrings.xml><?xml version="1.0" encoding="utf-8"?>
<sst xmlns="http://schemas.openxmlformats.org/spreadsheetml/2006/main" count="17" uniqueCount="16">
  <si>
    <t>payment</t>
  </si>
  <si>
    <t>year1</t>
  </si>
  <si>
    <t>year2</t>
  </si>
  <si>
    <t>year3</t>
  </si>
  <si>
    <t>year4</t>
  </si>
  <si>
    <t>year5</t>
  </si>
  <si>
    <t>Year</t>
  </si>
  <si>
    <t>Cash Flow</t>
  </si>
  <si>
    <t>Cumulative CashFlow</t>
  </si>
  <si>
    <t>IRR</t>
  </si>
  <si>
    <t>Payback</t>
  </si>
  <si>
    <t>NPV</t>
  </si>
  <si>
    <t>Cost of Capital</t>
  </si>
  <si>
    <t>You need 0.08 of year 4 to get the $1000 additional needed for payback after year 3</t>
  </si>
  <si>
    <t xml:space="preserve">  </t>
  </si>
  <si>
    <t>FRANTZ DHAITI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</si>
</sst>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0" fontId="1" fillId="0" borderId="0" xfId="0" applyFont="1"/>
    <xf numFmtId="2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/>
  </sheetViews>
  <sheetFormatPr defaultRowHeight="14.4" x14ac:dyDescent="0.3"/>
  <cols>
    <col min="13" max="13" width="11.5546875" bestFit="1" customWidth="1"/>
    <col min="17" max="17" width="13.88671875" bestFit="1" customWidth="1"/>
  </cols>
  <sheetData>
    <row r="1" spans="1:18" x14ac:dyDescent="0.3">
      <c r="A1" t="s">
        <v>15</v>
      </c>
    </row>
    <row r="4" spans="1:18" x14ac:dyDescent="0.3">
      <c r="E4" t="s">
        <v>0</v>
      </c>
      <c r="F4">
        <v>-40000</v>
      </c>
    </row>
    <row r="5" spans="1:18" x14ac:dyDescent="0.3">
      <c r="E5" t="s">
        <v>1</v>
      </c>
      <c r="F5">
        <v>13000</v>
      </c>
      <c r="K5" s="6" t="s">
        <v>10</v>
      </c>
      <c r="L5" s="6"/>
      <c r="M5" s="6"/>
      <c r="N5" s="6"/>
      <c r="O5" s="5"/>
      <c r="P5" s="6" t="s">
        <v>11</v>
      </c>
      <c r="Q5" s="6"/>
    </row>
    <row r="6" spans="1:18" x14ac:dyDescent="0.3">
      <c r="E6" t="s">
        <v>2</v>
      </c>
      <c r="F6">
        <v>13000</v>
      </c>
      <c r="K6" t="s">
        <v>6</v>
      </c>
      <c r="L6" t="s">
        <v>7</v>
      </c>
      <c r="M6" t="s">
        <v>8</v>
      </c>
      <c r="Q6" t="s">
        <v>12</v>
      </c>
      <c r="R6">
        <v>0.15</v>
      </c>
    </row>
    <row r="7" spans="1:18" x14ac:dyDescent="0.3">
      <c r="E7" t="s">
        <v>3</v>
      </c>
      <c r="F7">
        <v>13000</v>
      </c>
      <c r="K7">
        <v>0</v>
      </c>
      <c r="L7">
        <v>-40000</v>
      </c>
      <c r="M7">
        <f>L7</f>
        <v>-40000</v>
      </c>
      <c r="P7">
        <v>-40000</v>
      </c>
    </row>
    <row r="8" spans="1:18" x14ac:dyDescent="0.3">
      <c r="E8" t="s">
        <v>4</v>
      </c>
      <c r="F8">
        <v>13000</v>
      </c>
      <c r="K8">
        <v>1</v>
      </c>
      <c r="L8">
        <v>13000</v>
      </c>
      <c r="M8">
        <f>M7+L8</f>
        <v>-27000</v>
      </c>
      <c r="P8">
        <f>L8/(1.15)</f>
        <v>11304.347826086958</v>
      </c>
    </row>
    <row r="9" spans="1:18" x14ac:dyDescent="0.3">
      <c r="E9" t="s">
        <v>5</v>
      </c>
      <c r="F9">
        <v>13000</v>
      </c>
      <c r="K9">
        <v>2</v>
      </c>
      <c r="L9">
        <v>13000</v>
      </c>
      <c r="M9">
        <f t="shared" ref="M9:M12" si="0">M8+L9</f>
        <v>-14000</v>
      </c>
      <c r="P9">
        <f>L9/(1.15^2)</f>
        <v>9829.8676748582238</v>
      </c>
    </row>
    <row r="10" spans="1:18" x14ac:dyDescent="0.3">
      <c r="K10">
        <v>3</v>
      </c>
      <c r="L10">
        <v>13000</v>
      </c>
      <c r="M10">
        <f t="shared" si="0"/>
        <v>-1000</v>
      </c>
      <c r="P10">
        <f>L10/(1.15^3)</f>
        <v>8547.7110216158489</v>
      </c>
    </row>
    <row r="11" spans="1:18" x14ac:dyDescent="0.3">
      <c r="E11" t="s">
        <v>9</v>
      </c>
      <c r="F11" s="1">
        <f>IRR(F4:F9)</f>
        <v>0.18718888121760502</v>
      </c>
      <c r="K11">
        <v>4</v>
      </c>
      <c r="L11">
        <v>13000</v>
      </c>
      <c r="M11">
        <f t="shared" si="0"/>
        <v>12000</v>
      </c>
      <c r="P11">
        <f>L11/(1.15^4)</f>
        <v>7432.7921927094339</v>
      </c>
    </row>
    <row r="12" spans="1:18" x14ac:dyDescent="0.3">
      <c r="K12">
        <v>5</v>
      </c>
      <c r="L12">
        <v>13000</v>
      </c>
      <c r="M12">
        <f t="shared" si="0"/>
        <v>25000</v>
      </c>
      <c r="P12">
        <f>L12/(1.15^5)</f>
        <v>6463.2975588777681</v>
      </c>
    </row>
    <row r="13" spans="1:18" x14ac:dyDescent="0.3">
      <c r="K13" s="2"/>
      <c r="P13" s="3"/>
    </row>
    <row r="16" spans="1:18" x14ac:dyDescent="0.3">
      <c r="L16" s="3">
        <f>M10/L11</f>
        <v>-7.6923076923076927E-2</v>
      </c>
      <c r="M16">
        <v>3.08</v>
      </c>
    </row>
    <row r="17" spans="5:17" x14ac:dyDescent="0.3">
      <c r="H17" t="s">
        <v>13</v>
      </c>
      <c r="M17" s="4"/>
      <c r="P17">
        <f>SUM(P7:P12)</f>
        <v>3578.0162741482327</v>
      </c>
      <c r="Q17" t="s">
        <v>11</v>
      </c>
    </row>
    <row r="18" spans="5:17" x14ac:dyDescent="0.3">
      <c r="E18" t="s">
        <v>14</v>
      </c>
    </row>
    <row r="20" spans="5:17" x14ac:dyDescent="0.3">
      <c r="M20" s="4"/>
    </row>
  </sheetData>
  <mergeCells count="2">
    <mergeCell ref="K5:N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Syracuse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Anthony Watts</dc:creator>
  <cp:lastModifiedBy>Frantz</cp:lastModifiedBy>
  <dcterms:created xsi:type="dcterms:W3CDTF">2017-08-03T14:29:46Z</dcterms:created>
  <dcterms:modified xsi:type="dcterms:W3CDTF">2017-08-11T03:05:05Z</dcterms:modified>
</cp:coreProperties>
</file>